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Π.Υ.Σ.Δ.Ε\Π.Υ.Σ.Δ.Ε. 2021\Πράξη 17η_17-12-2021\Εξερχόμενα\Θέμα 2ο Τροπ. Τοποθ. Εκπ\"/>
    </mc:Choice>
  </mc:AlternateContent>
  <bookViews>
    <workbookView xWindow="0" yWindow="0" windowWidth="23250" windowHeight="10830"/>
  </bookViews>
  <sheets>
    <sheet name="17-12-2021" sheetId="8" r:id="rId1"/>
  </sheets>
  <definedNames>
    <definedName name="_xlnm._FilterDatabase" localSheetId="0" hidden="1">'17-12-2021'!$A$2:$S$6</definedName>
    <definedName name="_xlnm.Print_Titles" localSheetId="0">'17-12-2021'!$1:$2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8" l="1"/>
  <c r="P5" i="8"/>
  <c r="P6" i="8"/>
  <c r="P3" i="8"/>
  <c r="L5" i="8" l="1"/>
  <c r="L6" i="8" l="1"/>
</calcChain>
</file>

<file path=xl/sharedStrings.xml><?xml version="1.0" encoding="utf-8"?>
<sst xmlns="http://schemas.openxmlformats.org/spreadsheetml/2006/main" count="69" uniqueCount="56">
  <si>
    <t>A/A</t>
  </si>
  <si>
    <t>ΑΜ</t>
  </si>
  <si>
    <t>Επώνυμο</t>
  </si>
  <si>
    <t>Όνομα</t>
  </si>
  <si>
    <t>Κωδ. Ειδ.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</si>
  <si>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</si>
  <si>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</si>
  <si>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</si>
  <si>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</si>
  <si>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</si>
  <si>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</si>
  <si>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</si>
  <si>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</si>
  <si>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Ειδική Κατηγορία</t>
  </si>
  <si>
    <t>Σύνολο Μορίων</t>
  </si>
  <si>
    <t>Επιλογές</t>
  </si>
  <si>
    <t>Α. Οργαν.</t>
  </si>
  <si>
    <t>Συμπλ.</t>
  </si>
  <si>
    <t>Κοζάνη</t>
  </si>
  <si>
    <t>Β. Προσ.</t>
  </si>
  <si>
    <t>Τοποθ.</t>
  </si>
  <si>
    <t>Ειδικότητα / Τομέας</t>
  </si>
  <si>
    <t>Προηγούμενη Υπηρεσιακή Μεταβολή</t>
  </si>
  <si>
    <t>-</t>
  </si>
  <si>
    <t>Εορδαία</t>
  </si>
  <si>
    <t>ΘΩΜΑΙΔΟΥ</t>
  </si>
  <si>
    <t>ΧΡΙΣΤΙΝΑ</t>
  </si>
  <si>
    <t>ΠΕ87.08 - Φυσιοθεραπείας</t>
  </si>
  <si>
    <t>Ζ. Υγείας - Πρόνοιας - Ευεξίας</t>
  </si>
  <si>
    <t>Νεοδιόριστη</t>
  </si>
  <si>
    <t>2ο ΕΠΑ.Λ. Πτολ., 2ο ΕΠΑ.Λ. Κοζ.</t>
  </si>
  <si>
    <t>Όχι</t>
  </si>
  <si>
    <t>Β. Ηλεκτρολογίας, Ηλεκτρονικής και Αυτοματισμού</t>
  </si>
  <si>
    <t>ΠΑΣΠΑΛΙΑΡΗ</t>
  </si>
  <si>
    <t>ΠΕ83 (ΠΕ17.07) - Ηλεκτρολόγων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</si>
  <si>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Κοζάνης</t>
    </r>
  </si>
  <si>
    <t>Σχολεία της πόλης της Κοζάνης</t>
  </si>
  <si>
    <r>
      <t xml:space="preserve">Διάθεση </t>
    </r>
    <r>
      <rPr>
        <b/>
        <sz val="8"/>
        <color indexed="8"/>
        <rFont val="Calibri"/>
        <family val="2"/>
        <charset val="161"/>
        <scheme val="minor"/>
      </rPr>
      <t>5</t>
    </r>
    <r>
      <rPr>
        <sz val="8"/>
        <color indexed="8"/>
        <rFont val="Calibri"/>
        <family val="2"/>
        <charset val="161"/>
        <scheme val="minor"/>
      </rPr>
      <t xml:space="preserve"> ώρες στο Καλλιτεχνικό Γυμνάσιο Κοζάνης</t>
    </r>
  </si>
  <si>
    <t>17η/17 - 12 - 2021 Συνεδρίαση του Π.Υ.Σ.Δ.Ε. Κοζάνης</t>
  </si>
  <si>
    <r>
      <t>Τροποποιήσεις Τοποθετήσεων, Διαθέσεων εκπαιδευτικών κατά την 17</t>
    </r>
    <r>
      <rPr>
        <b/>
        <vertAlign val="superscript"/>
        <sz val="15"/>
        <color theme="3"/>
        <rFont val="Calibri"/>
        <family val="2"/>
        <charset val="161"/>
        <scheme val="minor"/>
      </rPr>
      <t>η</t>
    </r>
    <r>
      <rPr>
        <b/>
        <sz val="15"/>
        <color theme="3"/>
        <rFont val="Calibri"/>
        <family val="2"/>
        <charset val="161"/>
        <scheme val="minor"/>
      </rPr>
      <t>/17 - 12 - 2021 Συνεδρίαση του Π.Υ.Σ.Δ.Ε. Κοζάνης</t>
    </r>
  </si>
  <si>
    <t>ΚΩΝΣΤΑΝΤΙΝΙΔΗΣ</t>
  </si>
  <si>
    <t>ΕΛΕΥΘΕΡΙΟΣ</t>
  </si>
  <si>
    <t>4ο Εσπ. ΕΠΑ.Λ. Κοζ., Σχολεία του Δήμου Κοζάνης</t>
  </si>
  <si>
    <t>ΠΕ82 (ΠΕ17.06) - Μηχανολόγων</t>
  </si>
  <si>
    <t>Α. Μηχανολογίας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</si>
  <si>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ΚΟΖΑΝΗΣ</t>
    </r>
  </si>
  <si>
    <t>ΣΙΩΝΤΑΣ</t>
  </si>
  <si>
    <t>ΚΩΝΣΤΑΝΤΙΝΟΣ</t>
  </si>
  <si>
    <t>Βόιο</t>
  </si>
  <si>
    <r>
      <t xml:space="preserve">Τροποποίηση διάθεσης </t>
    </r>
    <r>
      <rPr>
        <b/>
        <sz val="8"/>
        <color indexed="8"/>
        <rFont val="Calibri"/>
        <family val="2"/>
        <charset val="161"/>
        <scheme val="minor"/>
      </rPr>
      <t>7</t>
    </r>
    <r>
      <rPr>
        <sz val="8"/>
        <color indexed="8"/>
        <rFont val="Calibri"/>
        <family val="2"/>
        <charset val="161"/>
        <scheme val="minor"/>
      </rPr>
      <t xml:space="preserve"> ώρες από </t>
    </r>
    <r>
      <rPr>
        <b/>
        <sz val="8"/>
        <color indexed="8"/>
        <rFont val="Calibri"/>
        <family val="2"/>
        <charset val="161"/>
        <scheme val="minor"/>
      </rPr>
      <t xml:space="preserve">10 </t>
    </r>
    <r>
      <rPr>
        <sz val="8"/>
        <color indexed="8"/>
        <rFont val="Calibri"/>
        <family val="2"/>
        <charset val="161"/>
        <scheme val="minor"/>
      </rPr>
      <t xml:space="preserve">στο </t>
    </r>
    <r>
      <rPr>
        <b/>
        <sz val="8"/>
        <color indexed="8"/>
        <rFont val="Calibri"/>
        <family val="2"/>
        <charset val="161"/>
        <scheme val="minor"/>
      </rPr>
      <t>4</t>
    </r>
    <r>
      <rPr>
        <b/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Εσπερινό ΕΠΑ.Λ. Κοζάνης</t>
    </r>
  </si>
  <si>
    <r>
      <t xml:space="preserve">Τροποποίηση διάθεσης </t>
    </r>
    <r>
      <rPr>
        <b/>
        <sz val="8"/>
        <color indexed="8"/>
        <rFont val="Calibri"/>
        <family val="2"/>
        <charset val="161"/>
        <scheme val="minor"/>
      </rPr>
      <t>10</t>
    </r>
    <r>
      <rPr>
        <sz val="8"/>
        <color indexed="8"/>
        <rFont val="Calibri"/>
        <family val="2"/>
        <charset val="161"/>
        <scheme val="minor"/>
      </rPr>
      <t xml:space="preserve"> ώρες από ολική (</t>
    </r>
    <r>
      <rPr>
        <b/>
        <sz val="8"/>
        <color indexed="8"/>
        <rFont val="Calibri"/>
        <family val="2"/>
        <charset val="161"/>
        <scheme val="minor"/>
      </rPr>
      <t>18</t>
    </r>
    <r>
      <rPr>
        <sz val="8"/>
        <color indexed="8"/>
        <rFont val="Calibri"/>
        <family val="2"/>
        <charset val="161"/>
        <scheme val="minor"/>
      </rPr>
      <t xml:space="preserve"> ώρες) στο </t>
    </r>
    <r>
      <rPr>
        <b/>
        <sz val="8"/>
        <color indexed="8"/>
        <rFont val="Calibri"/>
        <family val="2"/>
        <charset val="161"/>
        <scheme val="minor"/>
      </rPr>
      <t>4</t>
    </r>
    <r>
      <rPr>
        <b/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Εσπερινό ΕΠΑ.Λ. Κοζάνης</t>
    </r>
  </si>
  <si>
    <r>
      <t xml:space="preserve">Ανάκληση διάθεσης </t>
    </r>
    <r>
      <rPr>
        <b/>
        <sz val="8"/>
        <rFont val="Calibri"/>
        <family val="2"/>
        <charset val="161"/>
      </rPr>
      <t xml:space="preserve">1 </t>
    </r>
    <r>
      <rPr>
        <sz val="8"/>
        <rFont val="Calibri"/>
        <family val="2"/>
        <charset val="161"/>
      </rPr>
      <t xml:space="preserve">ώρα από το </t>
    </r>
    <r>
      <rPr>
        <b/>
        <sz val="8"/>
        <rFont val="Calibri"/>
        <family val="2"/>
        <charset val="161"/>
      </rPr>
      <t>4</t>
    </r>
    <r>
      <rPr>
        <b/>
        <vertAlign val="superscript"/>
        <sz val="8"/>
        <rFont val="Calibri"/>
        <family val="2"/>
        <charset val="161"/>
      </rPr>
      <t>ο</t>
    </r>
    <r>
      <rPr>
        <sz val="8"/>
        <rFont val="Calibri"/>
        <family val="2"/>
        <charset val="161"/>
      </rPr>
      <t xml:space="preserve"> Εσπερινό ΕΠΑ.Λ. Κοζάνης</t>
    </r>
  </si>
  <si>
    <r>
      <t xml:space="preserve">Διάθεση </t>
    </r>
    <r>
      <rPr>
        <b/>
        <sz val="8"/>
        <rFont val="Calibri"/>
        <family val="2"/>
        <charset val="161"/>
      </rPr>
      <t xml:space="preserve">1 </t>
    </r>
    <r>
      <rPr>
        <sz val="8"/>
        <rFont val="Calibri"/>
        <family val="2"/>
        <charset val="161"/>
      </rPr>
      <t xml:space="preserve">ώρα στο </t>
    </r>
    <r>
      <rPr>
        <b/>
        <sz val="8"/>
        <rFont val="Calibri"/>
        <family val="2"/>
        <charset val="161"/>
      </rPr>
      <t>4</t>
    </r>
    <r>
      <rPr>
        <b/>
        <vertAlign val="superscript"/>
        <sz val="8"/>
        <rFont val="Calibri"/>
        <family val="2"/>
        <charset val="161"/>
      </rPr>
      <t>ο</t>
    </r>
    <r>
      <rPr>
        <sz val="8"/>
        <rFont val="Calibri"/>
        <family val="2"/>
        <charset val="161"/>
      </rPr>
      <t xml:space="preserve"> Εσπερινό ΕΠΑ.Λ. Κοζάνης</t>
    </r>
  </si>
  <si>
    <r>
      <t>Ολική διάθεση (</t>
    </r>
    <r>
      <rPr>
        <b/>
        <sz val="8"/>
        <rFont val="Calibri"/>
        <family val="2"/>
        <charset val="161"/>
        <scheme val="minor"/>
      </rPr>
      <t>20</t>
    </r>
    <r>
      <rPr>
        <sz val="8"/>
        <rFont val="Calibri"/>
        <family val="2"/>
        <charset val="161"/>
        <scheme val="minor"/>
      </rPr>
      <t xml:space="preserve"> ώρες) στο </t>
    </r>
    <r>
      <rPr>
        <b/>
        <sz val="8"/>
        <rFont val="Calibri"/>
        <family val="2"/>
        <charset val="161"/>
        <scheme val="minor"/>
      </rPr>
      <t>4</t>
    </r>
    <r>
      <rPr>
        <b/>
        <vertAlign val="superscript"/>
        <sz val="8"/>
        <rFont val="Calibri"/>
        <family val="2"/>
        <charset val="161"/>
        <scheme val="minor"/>
      </rPr>
      <t>ο</t>
    </r>
    <r>
      <rPr>
        <sz val="8"/>
        <rFont val="Calibri"/>
        <family val="2"/>
        <charset val="161"/>
        <scheme val="minor"/>
      </rPr>
      <t xml:space="preserve"> Εσπερινό ΕΠΑ.Λ. Κοζάνης</t>
    </r>
  </si>
  <si>
    <r>
      <t xml:space="preserve">Τροποποίηση διάθεσης από ολική σε </t>
    </r>
    <r>
      <rPr>
        <b/>
        <sz val="8"/>
        <rFont val="Calibri"/>
        <family val="2"/>
        <charset val="161"/>
        <scheme val="minor"/>
      </rPr>
      <t>15</t>
    </r>
    <r>
      <rPr>
        <sz val="8"/>
        <rFont val="Calibri"/>
        <family val="2"/>
        <charset val="161"/>
        <scheme val="minor"/>
      </rPr>
      <t xml:space="preserve"> ώρες στο </t>
    </r>
    <r>
      <rPr>
        <b/>
        <sz val="8"/>
        <rFont val="Calibri"/>
        <family val="2"/>
        <charset val="161"/>
        <scheme val="minor"/>
      </rPr>
      <t>4</t>
    </r>
    <r>
      <rPr>
        <b/>
        <vertAlign val="superscript"/>
        <sz val="8"/>
        <rFont val="Calibri"/>
        <family val="2"/>
        <charset val="161"/>
        <scheme val="minor"/>
      </rPr>
      <t>ο</t>
    </r>
    <r>
      <rPr>
        <sz val="8"/>
        <rFont val="Calibri"/>
        <family val="2"/>
        <charset val="161"/>
        <scheme val="minor"/>
      </rPr>
      <t xml:space="preserve"> Εσπερινό ΕΠΑ.Λ. Κοζάνης</t>
    </r>
  </si>
  <si>
    <r>
      <t>Τροποποίηση διάθεσης</t>
    </r>
    <r>
      <rPr>
        <b/>
        <sz val="8"/>
        <color indexed="8"/>
        <rFont val="Calibri"/>
        <family val="2"/>
        <charset val="161"/>
        <scheme val="minor"/>
      </rPr>
      <t xml:space="preserve"> 7</t>
    </r>
    <r>
      <rPr>
        <sz val="8"/>
        <color indexed="8"/>
        <rFont val="Calibri"/>
        <family val="2"/>
        <charset val="161"/>
        <scheme val="minor"/>
      </rPr>
      <t xml:space="preserve"> ώρες από </t>
    </r>
    <r>
      <rPr>
        <b/>
        <sz val="8"/>
        <color indexed="8"/>
        <rFont val="Calibri"/>
        <family val="2"/>
        <charset val="161"/>
        <scheme val="minor"/>
      </rPr>
      <t>5</t>
    </r>
    <r>
      <rPr>
        <sz val="8"/>
        <color indexed="8"/>
        <rFont val="Calibri"/>
        <family val="2"/>
        <charset val="161"/>
        <scheme val="minor"/>
      </rPr>
      <t xml:space="preserve"> στο Καλλιτεχνικό Γυμνάσιο Κοζάνης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</si>
</sst>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1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vertAlign val="superscript"/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8"/>
      <name val="Calibri"/>
      <family val="2"/>
      <charset val="161"/>
      <scheme val="minor"/>
    </font>
    <font>
      <b/>
      <vertAlign val="superscript"/>
      <sz val="15"/>
      <color theme="3"/>
      <name val="Calibri"/>
      <family val="2"/>
      <charset val="161"/>
      <scheme val="minor"/>
    </font>
    <font>
      <b/>
      <sz val="8"/>
      <name val="Calibri"/>
      <family val="2"/>
      <charset val="161"/>
    </font>
    <font>
      <b/>
      <vertAlign val="superscript"/>
      <sz val="8"/>
      <color indexed="8"/>
      <name val="Calibri"/>
      <family val="2"/>
      <charset val="161"/>
      <scheme val="minor"/>
    </font>
    <font>
      <b/>
      <vertAlign val="superscript"/>
      <sz val="8"/>
      <name val="Calibri"/>
      <family val="2"/>
      <charset val="161"/>
    </font>
    <font>
      <b/>
      <vertAlign val="superscript"/>
      <sz val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ck">
        <color theme="4"/>
      </top>
      <bottom/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6" fillId="0" borderId="0"/>
    <xf numFmtId="164" fontId="1" fillId="0" borderId="0"/>
  </cellStyleXfs>
  <cellXfs count="17">
    <xf numFmtId="0" fontId="0" fillId="0" borderId="0" xfId="0"/>
    <xf numFmtId="0" fontId="4" fillId="4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/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3" fillId="2" borderId="5" xfId="2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2" borderId="6" xfId="2" applyFont="1" applyBorder="1" applyAlignment="1">
      <alignment horizontal="center" vertical="center" wrapText="1"/>
    </xf>
    <xf numFmtId="0" fontId="0" fillId="0" borderId="0" xfId="0" applyFill="1"/>
    <xf numFmtId="0" fontId="2" fillId="0" borderId="1" xfId="1" applyAlignment="1">
      <alignment horizontal="center" vertical="center" wrapText="1"/>
    </xf>
  </cellXfs>
  <cellStyles count="5">
    <cellStyle name="Normal" xfId="3"/>
    <cellStyle name="Επικεφαλίδα 1" xfId="1" builtinId="16"/>
    <cellStyle name="Κανονικό" xfId="0" builtinId="0"/>
    <cellStyle name="Κανονικό 3" xfId="4"/>
    <cellStyle name="Σημείωση" xfId="2" builtinId="10"/>
  </cellStyles>
  <dxfs count="4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abSelected="1" view="pageBreakPreview" zoomScale="130" zoomScaleNormal="100" zoomScaleSheetLayoutView="130" workbookViewId="0">
      <selection activeCell="S6" sqref="S6"/>
    </sheetView>
  </sheetViews>
  <sheetFormatPr defaultColWidth="19.42578125" defaultRowHeight="15" x14ac:dyDescent="0.25"/>
  <cols>
    <col min="1" max="1" width="3.7109375" bestFit="1" customWidth="1"/>
    <col min="2" max="2" width="9.140625" customWidth="1"/>
    <col min="3" max="3" width="14.5703125" customWidth="1"/>
    <col min="4" max="4" width="12" customWidth="1"/>
    <col min="5" max="5" width="12.28515625" style="4" customWidth="1"/>
    <col min="6" max="6" width="10.5703125" style="4" customWidth="1"/>
    <col min="7" max="7" width="15.7109375" customWidth="1"/>
    <col min="8" max="8" width="8" customWidth="1"/>
    <col min="9" max="9" width="6" customWidth="1"/>
    <col min="10" max="10" width="6.42578125" customWidth="1"/>
    <col min="11" max="11" width="7" customWidth="1"/>
    <col min="12" max="12" width="6.7109375" customWidth="1"/>
    <col min="13" max="14" width="6.85546875" customWidth="1"/>
    <col min="15" max="15" width="8" customWidth="1"/>
    <col min="16" max="16" width="6.85546875" customWidth="1"/>
    <col min="17" max="17" width="22.28515625" customWidth="1"/>
    <col min="18" max="18" width="20.85546875" bestFit="1" customWidth="1"/>
  </cols>
  <sheetData>
    <row r="1" spans="1:19" ht="45" customHeight="1" thickBot="1" x14ac:dyDescent="0.3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34.5" thickTop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21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22</v>
      </c>
      <c r="S2" s="14" t="s">
        <v>38</v>
      </c>
    </row>
    <row r="3" spans="1:19" s="4" customFormat="1" ht="35.25" x14ac:dyDescent="0.25">
      <c r="A3" s="11">
        <v>1</v>
      </c>
      <c r="B3" s="6">
        <v>217284</v>
      </c>
      <c r="C3" s="6" t="s">
        <v>46</v>
      </c>
      <c r="D3" s="6" t="s">
        <v>47</v>
      </c>
      <c r="E3" s="6" t="s">
        <v>43</v>
      </c>
      <c r="F3" s="9" t="s">
        <v>44</v>
      </c>
      <c r="G3" s="6" t="s">
        <v>16</v>
      </c>
      <c r="H3" s="6" t="s">
        <v>17</v>
      </c>
      <c r="I3" s="6">
        <v>84.16</v>
      </c>
      <c r="J3" s="2">
        <v>130.07</v>
      </c>
      <c r="K3" s="2">
        <v>4</v>
      </c>
      <c r="L3" s="6" t="s">
        <v>48</v>
      </c>
      <c r="M3" s="7" t="s">
        <v>18</v>
      </c>
      <c r="N3" s="7" t="s">
        <v>31</v>
      </c>
      <c r="O3" s="7"/>
      <c r="P3" s="10">
        <f>SUM(I3:K3)</f>
        <v>218.23</v>
      </c>
      <c r="Q3" s="7" t="s">
        <v>23</v>
      </c>
      <c r="R3" s="6" t="s">
        <v>50</v>
      </c>
      <c r="S3" s="6" t="s">
        <v>49</v>
      </c>
    </row>
    <row r="4" spans="1:19" s="15" customFormat="1" ht="35.25" x14ac:dyDescent="0.25">
      <c r="A4" s="11">
        <v>2</v>
      </c>
      <c r="B4" s="6">
        <v>211382</v>
      </c>
      <c r="C4" s="6" t="s">
        <v>40</v>
      </c>
      <c r="D4" s="6" t="s">
        <v>41</v>
      </c>
      <c r="E4" s="6" t="s">
        <v>43</v>
      </c>
      <c r="F4" s="9" t="s">
        <v>44</v>
      </c>
      <c r="G4" s="6" t="s">
        <v>45</v>
      </c>
      <c r="H4" s="6" t="s">
        <v>16</v>
      </c>
      <c r="I4" s="6" t="s">
        <v>17</v>
      </c>
      <c r="J4" s="2">
        <v>49.58</v>
      </c>
      <c r="K4" s="2">
        <v>59.91</v>
      </c>
      <c r="L4" s="6">
        <v>12</v>
      </c>
      <c r="M4" s="7" t="s">
        <v>18</v>
      </c>
      <c r="N4" s="7" t="s">
        <v>18</v>
      </c>
      <c r="O4" s="7" t="s">
        <v>31</v>
      </c>
      <c r="P4" s="10">
        <f t="shared" ref="P4:P6" si="0">SUM(I4:K4)</f>
        <v>109.49</v>
      </c>
      <c r="Q4" s="7" t="s">
        <v>42</v>
      </c>
      <c r="R4" s="8" t="s">
        <v>53</v>
      </c>
      <c r="S4" s="8" t="s">
        <v>54</v>
      </c>
    </row>
    <row r="5" spans="1:19" s="15" customFormat="1" ht="67.5" x14ac:dyDescent="0.25">
      <c r="A5" s="11">
        <v>3</v>
      </c>
      <c r="B5" s="6">
        <v>191925</v>
      </c>
      <c r="C5" s="6" t="s">
        <v>33</v>
      </c>
      <c r="D5" s="6" t="s">
        <v>26</v>
      </c>
      <c r="E5" s="6" t="s">
        <v>34</v>
      </c>
      <c r="F5" s="6" t="s">
        <v>32</v>
      </c>
      <c r="G5" s="5" t="s">
        <v>35</v>
      </c>
      <c r="H5" s="6" t="s">
        <v>16</v>
      </c>
      <c r="I5" s="6" t="s">
        <v>17</v>
      </c>
      <c r="J5" s="6">
        <v>49.58</v>
      </c>
      <c r="K5" s="6">
        <v>53.72</v>
      </c>
      <c r="L5" s="6">
        <f>4+8</f>
        <v>12</v>
      </c>
      <c r="M5" s="7" t="s">
        <v>18</v>
      </c>
      <c r="N5" s="7"/>
      <c r="O5" s="7" t="s">
        <v>31</v>
      </c>
      <c r="P5" s="10">
        <f t="shared" si="0"/>
        <v>103.3</v>
      </c>
      <c r="Q5" s="7" t="s">
        <v>36</v>
      </c>
      <c r="R5" s="3" t="s">
        <v>52</v>
      </c>
      <c r="S5" s="3" t="s">
        <v>51</v>
      </c>
    </row>
    <row r="6" spans="1:19" s="4" customFormat="1" ht="45" x14ac:dyDescent="0.25">
      <c r="A6" s="11">
        <v>4</v>
      </c>
      <c r="B6" s="6">
        <v>705705</v>
      </c>
      <c r="C6" s="6" t="s">
        <v>25</v>
      </c>
      <c r="D6" s="6" t="s">
        <v>26</v>
      </c>
      <c r="E6" s="6" t="s">
        <v>27</v>
      </c>
      <c r="F6" s="9" t="s">
        <v>28</v>
      </c>
      <c r="G6" s="13" t="s">
        <v>29</v>
      </c>
      <c r="H6" s="1" t="s">
        <v>19</v>
      </c>
      <c r="I6" s="1" t="s">
        <v>20</v>
      </c>
      <c r="J6" s="2"/>
      <c r="K6" s="2"/>
      <c r="L6" s="6">
        <f>4+4</f>
        <v>8</v>
      </c>
      <c r="M6" s="7" t="s">
        <v>24</v>
      </c>
      <c r="N6" s="7"/>
      <c r="O6" s="7" t="s">
        <v>23</v>
      </c>
      <c r="P6" s="10">
        <f t="shared" si="0"/>
        <v>0</v>
      </c>
      <c r="Q6" s="7" t="s">
        <v>30</v>
      </c>
      <c r="R6" s="11" t="s">
        <v>37</v>
      </c>
      <c r="S6" s="11" t="s">
        <v>55</v>
      </c>
    </row>
  </sheetData>
  <autoFilter ref="A2:S6">
    <sortState ref="A3:S16">
      <sortCondition ref="M2:M52"/>
    </sortState>
  </autoFilter>
  <sortState ref="A3:S29">
    <sortCondition ref="E3:E29"/>
    <sortCondition ref="H3:H29"/>
    <sortCondition ref="O3:O29"/>
    <sortCondition descending="1" ref="P3:P29"/>
  </sortState>
  <mergeCells count="1">
    <mergeCell ref="A1:S1"/>
  </mergeCells>
  <conditionalFormatting sqref="F6">
    <cfRule type="cellIs" dxfId="3" priority="13" stopIfTrue="1" operator="lessThan">
      <formula>0</formula>
    </cfRule>
  </conditionalFormatting>
  <conditionalFormatting sqref="F4">
    <cfRule type="cellIs" dxfId="2" priority="3" stopIfTrue="1" operator="lessThan">
      <formula>0</formula>
    </cfRule>
  </conditionalFormatting>
  <conditionalFormatting sqref="F3">
    <cfRule type="cellIs" dxfId="1" priority="1" stopIfTrue="1" operator="lessThan">
      <formula>0</formula>
    </cfRule>
  </conditionalFormatting>
  <pageMargins left="0.23622047244094491" right="0.23622047244094491" top="0.35433070866141736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17-12-2021</vt:lpstr>
      <vt:lpstr>'17-12-2021'!Print_Titles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2021-11-26T08:17:07Z</cp:lastPrinted>
  <dcterms:created xsi:type="dcterms:W3CDTF">2021-08-25T04:46:35Z</dcterms:created>
  <dcterms:modified xsi:type="dcterms:W3CDTF">2021-12-17T12:02:46Z</dcterms:modified>
</cp:coreProperties>
</file>